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twinpapa/Library/Mobile Documents/com~apple~CloudDocs/JDS_Data/NEW_Pro/홍콩_AS/이슈사항/제작도/240528_최종확인/하네스 및 조립방법/20240724_2/"/>
    </mc:Choice>
  </mc:AlternateContent>
  <xr:revisionPtr revIDLastSave="0" documentId="13_ncr:1_{D03094C6-4AB1-9D49-8665-999EEEE360B3}" xr6:coauthVersionLast="47" xr6:coauthVersionMax="47" xr10:uidLastSave="{00000000-0000-0000-0000-000000000000}"/>
  <bookViews>
    <workbookView xWindow="1340" yWindow="500" windowWidth="32560" windowHeight="25380" xr2:uid="{00000000-000D-0000-FFFF-FFFF00000000}"/>
  </bookViews>
  <sheets>
    <sheet name="CABLE ASS'Y" sheetId="1" r:id="rId1"/>
  </sheets>
  <definedNames>
    <definedName name="_xlnm.Print_Area" localSheetId="0">'CABLE ASS''Y'!$A$1:$P$59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19" i="1" l="1"/>
  <c r="L47" i="1"/>
  <c r="L46" i="1"/>
  <c r="L44" i="1"/>
  <c r="L45" i="1"/>
  <c r="K33" i="1"/>
  <c r="K34" i="1"/>
  <c r="K35" i="1"/>
  <c r="K32" i="1"/>
  <c r="K21" i="1"/>
  <c r="K22" i="1"/>
  <c r="K23" i="1"/>
  <c r="K24" i="1"/>
  <c r="K25" i="1"/>
  <c r="K26" i="1"/>
  <c r="K27" i="1"/>
  <c r="K20" i="1"/>
  <c r="F35" i="1"/>
  <c r="F34" i="1"/>
  <c r="F33" i="1"/>
  <c r="F32" i="1"/>
  <c r="F21" i="1"/>
  <c r="F22" i="1"/>
  <c r="F23" i="1"/>
  <c r="F24" i="1"/>
  <c r="F25" i="1"/>
  <c r="F26" i="1"/>
  <c r="F27" i="1"/>
  <c r="F20" i="1"/>
  <c r="M31" i="1"/>
  <c r="F29" i="1" l="1"/>
  <c r="J6" i="1"/>
  <c r="J7" i="1" s="1"/>
  <c r="J8" i="1" s="1"/>
  <c r="J9" i="1" s="1"/>
  <c r="J10" i="1" s="1"/>
  <c r="J11" i="1" s="1"/>
  <c r="J12" i="1" l="1"/>
  <c r="D19" i="1"/>
  <c r="J13" i="1" l="1"/>
  <c r="J14" i="1" s="1"/>
  <c r="J15" i="1" s="1"/>
  <c r="J16" i="1" s="1"/>
  <c r="F37" i="1"/>
</calcChain>
</file>

<file path=xl/sharedStrings.xml><?xml version="1.0" encoding="utf-8"?>
<sst xmlns="http://schemas.openxmlformats.org/spreadsheetml/2006/main" count="121" uniqueCount="78">
  <si>
    <t>Pin map</t>
    <phoneticPr fontId="3" type="noConversion"/>
  </si>
  <si>
    <t>Connector</t>
    <phoneticPr fontId="3" type="noConversion"/>
  </si>
  <si>
    <t>Pin</t>
    <phoneticPr fontId="3" type="noConversion"/>
  </si>
  <si>
    <t>Pin No.</t>
    <phoneticPr fontId="3" type="noConversion"/>
  </si>
  <si>
    <t>Singal Name</t>
    <phoneticPr fontId="3" type="noConversion"/>
  </si>
  <si>
    <t>CABLE</t>
  </si>
  <si>
    <t>Length</t>
    <phoneticPr fontId="3" type="noConversion"/>
  </si>
  <si>
    <t>Diagram &amp; Label</t>
    <phoneticPr fontId="3" type="noConversion"/>
  </si>
  <si>
    <t>Part list</t>
    <phoneticPr fontId="3" type="noConversion"/>
  </si>
  <si>
    <t>No.</t>
    <phoneticPr fontId="3" type="noConversion"/>
  </si>
  <si>
    <t>P/N</t>
    <phoneticPr fontId="3" type="noConversion"/>
  </si>
  <si>
    <t>Type</t>
    <phoneticPr fontId="3" type="noConversion"/>
  </si>
  <si>
    <t>Description</t>
    <phoneticPr fontId="3" type="noConversion"/>
  </si>
  <si>
    <t>Qty.</t>
    <phoneticPr fontId="3" type="noConversion"/>
  </si>
  <si>
    <t>Maker</t>
    <phoneticPr fontId="3" type="noConversion"/>
  </si>
  <si>
    <t>Maker P/N</t>
    <phoneticPr fontId="3" type="noConversion"/>
  </si>
  <si>
    <t>REMARK</t>
    <phoneticPr fontId="3" type="noConversion"/>
  </si>
  <si>
    <t>Revision history</t>
    <phoneticPr fontId="3" type="noConversion"/>
  </si>
  <si>
    <t>Date</t>
    <phoneticPr fontId="3" type="noConversion"/>
  </si>
  <si>
    <t>Detail of revision</t>
    <phoneticPr fontId="3" type="noConversion"/>
  </si>
  <si>
    <t>-</t>
    <phoneticPr fontId="3" type="noConversion"/>
  </si>
  <si>
    <t>Total</t>
    <phoneticPr fontId="3" type="noConversion"/>
  </si>
  <si>
    <t>-</t>
    <phoneticPr fontId="3" type="noConversion"/>
  </si>
  <si>
    <t>CONTACT_PIN (2.5mm)</t>
    <phoneticPr fontId="3" type="noConversion"/>
  </si>
  <si>
    <t>100mm</t>
    <phoneticPr fontId="3" type="noConversion"/>
  </si>
  <si>
    <t>최초작성</t>
    <phoneticPr fontId="3" type="noConversion"/>
  </si>
  <si>
    <t>L</t>
    <phoneticPr fontId="3" type="noConversion"/>
  </si>
  <si>
    <t>770-173</t>
    <phoneticPr fontId="3" type="noConversion"/>
  </si>
  <si>
    <t>A</t>
    <phoneticPr fontId="3" type="noConversion"/>
  </si>
  <si>
    <t>B</t>
    <phoneticPr fontId="3" type="noConversion"/>
  </si>
  <si>
    <t>C</t>
    <phoneticPr fontId="3" type="noConversion"/>
  </si>
  <si>
    <t>D</t>
    <phoneticPr fontId="3" type="noConversion"/>
  </si>
  <si>
    <t>E</t>
    <phoneticPr fontId="3" type="noConversion"/>
  </si>
  <si>
    <t>F</t>
    <phoneticPr fontId="3" type="noConversion"/>
  </si>
  <si>
    <t>H</t>
    <phoneticPr fontId="3" type="noConversion"/>
  </si>
  <si>
    <t>J</t>
    <phoneticPr fontId="3" type="noConversion"/>
  </si>
  <si>
    <t>K</t>
    <phoneticPr fontId="3" type="noConversion"/>
  </si>
  <si>
    <t>M</t>
    <phoneticPr fontId="3" type="noConversion"/>
  </si>
  <si>
    <t>G</t>
    <phoneticPr fontId="3" type="noConversion"/>
  </si>
  <si>
    <t xml:space="preserve">
UTG01412S/SOURIAU</t>
    <phoneticPr fontId="3" type="noConversion"/>
  </si>
  <si>
    <t>RC16M23K/SOURIAU</t>
    <phoneticPr fontId="3" type="noConversion"/>
  </si>
  <si>
    <t>100G0111-0.5/RAYCHEM</t>
    <phoneticPr fontId="3" type="noConversion"/>
  </si>
  <si>
    <t>A/AUDIO1+</t>
    <phoneticPr fontId="3" type="noConversion"/>
  </si>
  <si>
    <t>B/AUDIO1-</t>
    <phoneticPr fontId="3" type="noConversion"/>
  </si>
  <si>
    <t>C/AUDIO2+</t>
    <phoneticPr fontId="3" type="noConversion"/>
  </si>
  <si>
    <t>D/AUDIO2-</t>
    <phoneticPr fontId="3" type="noConversion"/>
  </si>
  <si>
    <t>E/AUDIO3+</t>
    <phoneticPr fontId="3" type="noConversion"/>
  </si>
  <si>
    <t>F/AUDIO3-</t>
    <phoneticPr fontId="3" type="noConversion"/>
  </si>
  <si>
    <t>G/AUDIO4+</t>
    <phoneticPr fontId="3" type="noConversion"/>
  </si>
  <si>
    <t>H/AUDIO4-</t>
    <phoneticPr fontId="3" type="noConversion"/>
  </si>
  <si>
    <t>J/ANSM1+</t>
    <phoneticPr fontId="3" type="noConversion"/>
  </si>
  <si>
    <t>K/ANSM1-</t>
    <phoneticPr fontId="3" type="noConversion"/>
  </si>
  <si>
    <t>L/ANSM2+</t>
    <phoneticPr fontId="3" type="noConversion"/>
  </si>
  <si>
    <t>M/ANSM2-</t>
    <phoneticPr fontId="3" type="noConversion"/>
  </si>
  <si>
    <t>0039012045
MOLEX</t>
    <phoneticPr fontId="3" type="noConversion"/>
  </si>
  <si>
    <t>0039012125
MOLEX</t>
    <phoneticPr fontId="3" type="noConversion"/>
  </si>
  <si>
    <t>5556,18-24 AWG
MOLEX</t>
    <phoneticPr fontId="3" type="noConversion"/>
  </si>
  <si>
    <t>4/INT_SPK_1-</t>
    <phoneticPr fontId="3" type="noConversion"/>
  </si>
  <si>
    <t>5/INT_SPK_1+</t>
    <phoneticPr fontId="3" type="noConversion"/>
  </si>
  <si>
    <t>1/INT_SPK_2+</t>
    <phoneticPr fontId="3" type="noConversion"/>
  </si>
  <si>
    <t>2/INT_SPK_2-</t>
    <phoneticPr fontId="3" type="noConversion"/>
  </si>
  <si>
    <t>10/INT_SPK_3+</t>
    <phoneticPr fontId="3" type="noConversion"/>
  </si>
  <si>
    <t>11/INT_SPK_3-</t>
    <phoneticPr fontId="3" type="noConversion"/>
  </si>
  <si>
    <t>7/INT_SPK_4+</t>
    <phoneticPr fontId="3" type="noConversion"/>
  </si>
  <si>
    <t>8/INT_SPK_4-</t>
    <phoneticPr fontId="3" type="noConversion"/>
  </si>
  <si>
    <t>2/ANSM1+</t>
    <phoneticPr fontId="3" type="noConversion"/>
  </si>
  <si>
    <t>1/ANSM1-</t>
    <phoneticPr fontId="3" type="noConversion"/>
  </si>
  <si>
    <t>4/ANSM2+</t>
    <phoneticPr fontId="3" type="noConversion"/>
  </si>
  <si>
    <t>3/ANSM2-</t>
    <phoneticPr fontId="3" type="noConversion"/>
  </si>
  <si>
    <t>SOURIAU</t>
    <phoneticPr fontId="3" type="noConversion"/>
  </si>
  <si>
    <t xml:space="preserve">CONN_HOUSING </t>
    <phoneticPr fontId="3" type="noConversion"/>
  </si>
  <si>
    <t>RC16M23K</t>
    <phoneticPr fontId="3" type="noConversion"/>
  </si>
  <si>
    <t>MOLEX</t>
    <phoneticPr fontId="3" type="noConversion"/>
  </si>
  <si>
    <t>홍콩 SCL PSR AMP CABLE ASS'Y</t>
    <phoneticPr fontId="3" type="noConversion"/>
  </si>
  <si>
    <t>WAGO</t>
    <phoneticPr fontId="3" type="noConversion"/>
  </si>
  <si>
    <t>UTG01412S</t>
    <phoneticPr fontId="3" type="noConversion"/>
  </si>
  <si>
    <t>5556,18-24 AWG MOLEX</t>
    <phoneticPr fontId="3" type="noConversion"/>
  </si>
  <si>
    <t>5103,22-28 AWG 에서수정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</si>
</sst>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4">
    <font>
      <sz val="10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5"/>
      <name val="함초롬돋움"/>
      <family val="3"/>
      <charset val="129"/>
    </font>
    <font>
      <sz val="10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b/>
      <sz val="10"/>
      <color theme="0"/>
      <name val="함초롬돋움"/>
      <family val="3"/>
      <charset val="129"/>
    </font>
    <font>
      <b/>
      <sz val="10"/>
      <color theme="1"/>
      <name val="함초롬돋움"/>
      <family val="3"/>
      <charset val="129"/>
    </font>
    <font>
      <sz val="10"/>
      <name val="함초롬돋움"/>
      <family val="3"/>
      <charset val="129"/>
    </font>
    <font>
      <b/>
      <sz val="10"/>
      <name val="함초롬돋움"/>
      <family val="3"/>
      <charset val="129"/>
    </font>
    <font>
      <sz val="10"/>
      <color rgb="FFFF0000"/>
      <name val="함초롬돋움"/>
      <family val="3"/>
      <charset val="129"/>
    </font>
    <font>
      <sz val="9"/>
      <color theme="1"/>
      <name val="Arial Narrow"/>
      <family val="2"/>
      <charset val="129"/>
    </font>
    <font>
      <b/>
      <sz val="10"/>
      <color rgb="FFFF0000"/>
      <name val="함초롬돋움"/>
      <family val="3"/>
      <charset val="129"/>
    </font>
    <font>
      <b/>
      <sz val="11"/>
      <color theme="1"/>
      <name val="함초롬돋움"/>
      <family val="3"/>
      <charset val="129"/>
    </font>
    <font>
      <b/>
      <sz val="11"/>
      <color theme="1"/>
      <name val="맑은 고딕"/>
      <family val="2"/>
      <charset val="129"/>
      <scheme val="minor"/>
    </font>
    <font>
      <sz val="9"/>
      <name val="함초롬돋움"/>
      <family val="3"/>
      <charset val="129"/>
    </font>
    <font>
      <sz val="9"/>
      <color theme="1"/>
      <name val="함초롬돋움"/>
      <family val="3"/>
      <charset val="129"/>
    </font>
    <font>
      <sz val="10"/>
      <name val="함초롬돋움"/>
      <charset val="129"/>
    </font>
    <font>
      <sz val="9"/>
      <color rgb="FFFF0000"/>
      <name val="함초롬돋움"/>
      <family val="3"/>
      <charset val="129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0"/>
        <bgColor indexed="64"/>
      </patternFill>
    </fill>
  </fills>
  <borders count="1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16" fillId="0" borderId="0">
      <alignment vertical="center"/>
    </xf>
  </cellStyleXfs>
  <cellXfs count="110">
    <xf numFmtId="0" fontId="0" fillId="0" borderId="0" xfId="0">
      <alignment vertical="center"/>
    </xf>
    <xf numFmtId="0" fontId="2" fillId="7" borderId="3" xfId="1" applyFill="1" applyBorder="1">
      <alignment vertical="center"/>
    </xf>
    <xf numFmtId="0" fontId="2" fillId="7" borderId="0" xfId="1" applyFill="1">
      <alignment vertical="center"/>
    </xf>
    <xf numFmtId="0" fontId="9" fillId="7" borderId="0" xfId="1" applyFont="1" applyFill="1" applyAlignment="1">
      <alignment vertical="center" wrapText="1"/>
    </xf>
    <xf numFmtId="0" fontId="10" fillId="7" borderId="0" xfId="1" applyFont="1" applyFill="1" applyAlignment="1">
      <alignment vertical="center" wrapText="1"/>
    </xf>
    <xf numFmtId="0" fontId="2" fillId="7" borderId="5" xfId="1" applyFill="1" applyBorder="1">
      <alignment vertical="center"/>
    </xf>
    <xf numFmtId="0" fontId="5" fillId="7" borderId="0" xfId="1" applyFont="1" applyFill="1" applyAlignment="1">
      <alignment horizontal="center" vertical="center"/>
    </xf>
    <xf numFmtId="0" fontId="5" fillId="7" borderId="5" xfId="1" applyFont="1" applyFill="1" applyBorder="1" applyAlignment="1">
      <alignment horizontal="center" vertical="center"/>
    </xf>
    <xf numFmtId="0" fontId="2" fillId="7" borderId="0" xfId="1" applyFill="1" applyAlignment="1">
      <alignment vertical="center" wrapText="1"/>
    </xf>
    <xf numFmtId="0" fontId="2" fillId="7" borderId="5" xfId="1" applyFill="1" applyBorder="1" applyAlignment="1">
      <alignment vertical="center" wrapText="1"/>
    </xf>
    <xf numFmtId="0" fontId="13" fillId="7" borderId="1" xfId="1" applyFont="1" applyFill="1" applyBorder="1" applyAlignment="1">
      <alignment vertical="center" wrapText="1"/>
    </xf>
    <xf numFmtId="0" fontId="13" fillId="7" borderId="9" xfId="1" applyFont="1" applyFill="1" applyBorder="1" applyAlignment="1">
      <alignment vertical="center" wrapText="1"/>
    </xf>
    <xf numFmtId="0" fontId="13" fillId="7" borderId="6" xfId="2" applyFont="1" applyFill="1" applyBorder="1" applyAlignment="1">
      <alignment horizontal="center" vertical="center"/>
    </xf>
    <xf numFmtId="0" fontId="9" fillId="7" borderId="11" xfId="1" applyFont="1" applyFill="1" applyBorder="1" applyAlignment="1">
      <alignment vertical="center" wrapText="1"/>
    </xf>
    <xf numFmtId="0" fontId="10" fillId="7" borderId="11" xfId="1" applyFont="1" applyFill="1" applyBorder="1" applyAlignment="1">
      <alignment vertical="center" wrapText="1"/>
    </xf>
    <xf numFmtId="0" fontId="2" fillId="7" borderId="10" xfId="1" applyFill="1" applyBorder="1">
      <alignment vertical="center"/>
    </xf>
    <xf numFmtId="0" fontId="13" fillId="7" borderId="0" xfId="1" applyFont="1" applyFill="1" applyAlignment="1">
      <alignment vertical="center" wrapText="1"/>
    </xf>
    <xf numFmtId="0" fontId="14" fillId="7" borderId="6" xfId="1" applyFont="1" applyFill="1" applyBorder="1" applyAlignment="1">
      <alignment horizontal="center" vertical="center" wrapText="1"/>
    </xf>
    <xf numFmtId="0" fontId="13" fillId="7" borderId="11" xfId="1" applyFont="1" applyFill="1" applyBorder="1" applyAlignment="1">
      <alignment vertical="center" wrapText="1"/>
    </xf>
    <xf numFmtId="0" fontId="14" fillId="7" borderId="6" xfId="1" applyFont="1" applyFill="1" applyBorder="1" applyAlignment="1">
      <alignment horizontal="center" vertical="center"/>
    </xf>
    <xf numFmtId="0" fontId="19" fillId="7" borderId="5" xfId="1" applyFont="1" applyFill="1" applyBorder="1" applyAlignment="1">
      <alignment vertical="center" wrapText="1"/>
    </xf>
    <xf numFmtId="0" fontId="19" fillId="7" borderId="0" xfId="1" applyFont="1" applyFill="1" applyAlignment="1">
      <alignment vertical="center" wrapText="1"/>
    </xf>
    <xf numFmtId="0" fontId="1" fillId="7" borderId="5" xfId="2" applyFill="1" applyBorder="1" applyAlignment="1">
      <alignment vertical="center" wrapText="1"/>
    </xf>
    <xf numFmtId="0" fontId="1" fillId="7" borderId="0" xfId="2" applyFill="1" applyAlignment="1">
      <alignment vertical="center" wrapText="1"/>
    </xf>
    <xf numFmtId="0" fontId="20" fillId="7" borderId="6" xfId="1" applyFont="1" applyFill="1" applyBorder="1" applyAlignment="1">
      <alignment horizontal="center" vertical="center" wrapText="1"/>
    </xf>
    <xf numFmtId="0" fontId="20" fillId="7" borderId="6" xfId="1" applyFont="1" applyFill="1" applyBorder="1" applyAlignment="1">
      <alignment horizontal="center" vertical="center"/>
    </xf>
    <xf numFmtId="0" fontId="20" fillId="7" borderId="6" xfId="2" applyFont="1" applyFill="1" applyBorder="1" applyAlignment="1">
      <alignment horizontal="center" vertical="center"/>
    </xf>
    <xf numFmtId="14" fontId="21" fillId="7" borderId="6" xfId="1" applyNumberFormat="1" applyFont="1" applyFill="1" applyBorder="1" applyAlignment="1">
      <alignment horizontal="center" vertical="center" wrapText="1"/>
    </xf>
    <xf numFmtId="14" fontId="21" fillId="7" borderId="6" xfId="1" applyNumberFormat="1" applyFont="1" applyFill="1" applyBorder="1" applyAlignment="1">
      <alignment vertical="center" wrapText="1"/>
    </xf>
    <xf numFmtId="0" fontId="12" fillId="7" borderId="6" xfId="1" applyFont="1" applyFill="1" applyBorder="1" applyAlignment="1">
      <alignment horizontal="center" vertical="center" wrapText="1"/>
    </xf>
    <xf numFmtId="0" fontId="9" fillId="7" borderId="6" xfId="1" applyFont="1" applyFill="1" applyBorder="1" applyAlignment="1">
      <alignment horizontal="center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2" fillId="7" borderId="1" xfId="1" applyFill="1" applyBorder="1">
      <alignment vertical="center"/>
    </xf>
    <xf numFmtId="0" fontId="2" fillId="7" borderId="4" xfId="1" applyFill="1" applyBorder="1">
      <alignment vertical="center"/>
    </xf>
    <xf numFmtId="0" fontId="11" fillId="3" borderId="0" xfId="1" applyFont="1" applyFill="1" applyAlignment="1">
      <alignment vertical="center" wrapText="1"/>
    </xf>
    <xf numFmtId="0" fontId="5" fillId="7" borderId="4" xfId="1" applyFont="1" applyFill="1" applyBorder="1" applyAlignment="1">
      <alignment horizontal="center" vertical="center"/>
    </xf>
    <xf numFmtId="0" fontId="2" fillId="7" borderId="4" xfId="1" applyFill="1" applyBorder="1" applyAlignment="1">
      <alignment vertical="center" wrapText="1"/>
    </xf>
    <xf numFmtId="0" fontId="11" fillId="4" borderId="0" xfId="1" applyFont="1" applyFill="1" applyAlignment="1">
      <alignment vertical="center" wrapText="1"/>
    </xf>
    <xf numFmtId="0" fontId="11" fillId="5" borderId="0" xfId="1" applyFont="1" applyFill="1" applyAlignment="1">
      <alignment vertical="center" wrapText="1"/>
    </xf>
    <xf numFmtId="0" fontId="6" fillId="7" borderId="4" xfId="1" applyFont="1" applyFill="1" applyBorder="1" applyAlignment="1">
      <alignment horizontal="center" vertical="center" wrapText="1"/>
    </xf>
    <xf numFmtId="0" fontId="7" fillId="7" borderId="4" xfId="1" applyFont="1" applyFill="1" applyBorder="1" applyAlignment="1">
      <alignment horizontal="center" vertical="center" wrapText="1"/>
    </xf>
    <xf numFmtId="0" fontId="7" fillId="7" borderId="4" xfId="2" applyFont="1" applyFill="1" applyBorder="1" applyAlignment="1">
      <alignment horizontal="center" vertical="center" wrapText="1"/>
    </xf>
    <xf numFmtId="0" fontId="14" fillId="7" borderId="0" xfId="1" applyFont="1" applyFill="1">
      <alignment vertical="center"/>
    </xf>
    <xf numFmtId="0" fontId="17" fillId="7" borderId="0" xfId="1" applyFont="1" applyFill="1" applyAlignment="1">
      <alignment horizontal="center" vertical="center"/>
    </xf>
    <xf numFmtId="0" fontId="18" fillId="7" borderId="0" xfId="1" applyFont="1" applyFill="1" applyAlignment="1">
      <alignment vertical="center" wrapText="1"/>
    </xf>
    <xf numFmtId="0" fontId="13" fillId="7" borderId="0" xfId="1" applyFont="1" applyFill="1" applyAlignment="1">
      <alignment horizontal="center" vertical="center"/>
    </xf>
    <xf numFmtId="0" fontId="13" fillId="7" borderId="0" xfId="1" applyFont="1" applyFill="1">
      <alignment vertical="center"/>
    </xf>
    <xf numFmtId="0" fontId="13" fillId="7" borderId="0" xfId="1" applyFont="1" applyFill="1" applyAlignment="1">
      <alignment horizontal="left" vertical="center"/>
    </xf>
    <xf numFmtId="0" fontId="15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left" vertical="center"/>
    </xf>
    <xf numFmtId="0" fontId="11" fillId="6" borderId="0" xfId="1" applyFont="1" applyFill="1" applyAlignment="1">
      <alignment vertical="center" wrapText="1"/>
    </xf>
    <xf numFmtId="0" fontId="9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center" vertical="center"/>
    </xf>
    <xf numFmtId="0" fontId="4" fillId="7" borderId="4" xfId="2" applyFont="1" applyFill="1" applyBorder="1" applyAlignment="1">
      <alignment horizontal="center" vertical="center"/>
    </xf>
    <xf numFmtId="0" fontId="9" fillId="7" borderId="0" xfId="1" applyFont="1" applyFill="1" applyAlignment="1">
      <alignment horizontal="left" vertical="center" wrapText="1"/>
    </xf>
    <xf numFmtId="0" fontId="9" fillId="7" borderId="0" xfId="1" applyFont="1" applyFill="1" applyAlignment="1">
      <alignment horizontal="left" vertical="center"/>
    </xf>
    <xf numFmtId="0" fontId="2" fillId="7" borderId="9" xfId="1" applyFill="1" applyBorder="1">
      <alignment vertical="center"/>
    </xf>
    <xf numFmtId="0" fontId="13" fillId="0" borderId="6" xfId="1" applyFont="1" applyBorder="1" applyAlignment="1">
      <alignment horizontal="center" vertical="center"/>
    </xf>
    <xf numFmtId="0" fontId="13" fillId="0" borderId="6" xfId="1" applyFont="1" applyBorder="1" applyAlignment="1">
      <alignment horizontal="center" vertical="center" wrapText="1"/>
    </xf>
    <xf numFmtId="0" fontId="9" fillId="0" borderId="13" xfId="1" applyFont="1" applyBorder="1" applyAlignment="1">
      <alignment vertical="center" wrapText="1"/>
    </xf>
    <xf numFmtId="0" fontId="13" fillId="0" borderId="13" xfId="1" applyFont="1" applyBorder="1" applyAlignment="1">
      <alignment vertical="center" wrapText="1"/>
    </xf>
    <xf numFmtId="0" fontId="13" fillId="0" borderId="12" xfId="1" applyFont="1" applyBorder="1" applyAlignment="1">
      <alignment horizontal="center" vertical="center" wrapText="1"/>
    </xf>
    <xf numFmtId="0" fontId="13" fillId="0" borderId="0" xfId="1" applyFont="1" applyAlignment="1">
      <alignment vertical="center" wrapText="1"/>
    </xf>
    <xf numFmtId="0" fontId="9" fillId="7" borderId="5" xfId="1" applyFont="1" applyFill="1" applyBorder="1" applyAlignment="1">
      <alignment vertical="center" wrapText="1"/>
    </xf>
    <xf numFmtId="0" fontId="23" fillId="7" borderId="6" xfId="2" applyFont="1" applyFill="1" applyBorder="1" applyAlignment="1">
      <alignment horizontal="center" vertical="center"/>
    </xf>
    <xf numFmtId="0" fontId="9" fillId="7" borderId="11" xfId="1" applyFont="1" applyFill="1" applyBorder="1" applyAlignment="1">
      <alignment horizontal="center" vertical="center" wrapText="1"/>
    </xf>
    <xf numFmtId="0" fontId="21" fillId="7" borderId="6" xfId="1" applyFont="1" applyFill="1" applyBorder="1" applyAlignment="1">
      <alignment horizontal="left" vertical="center" wrapText="1" indent="1"/>
    </xf>
    <xf numFmtId="0" fontId="21" fillId="7" borderId="6" xfId="1" applyFont="1" applyFill="1" applyBorder="1" applyAlignment="1">
      <alignment horizontal="center" vertical="center" wrapText="1"/>
    </xf>
    <xf numFmtId="0" fontId="9" fillId="7" borderId="6" xfId="1" applyFont="1" applyFill="1" applyBorder="1" applyAlignment="1">
      <alignment horizontal="center" vertical="center" wrapText="1"/>
    </xf>
    <xf numFmtId="0" fontId="13" fillId="7" borderId="0" xfId="1" applyFont="1" applyFill="1" applyAlignment="1">
      <alignment horizontal="center" vertical="center" wrapText="1"/>
    </xf>
    <xf numFmtId="0" fontId="14" fillId="7" borderId="7" xfId="1" applyFont="1" applyFill="1" applyBorder="1" applyAlignment="1">
      <alignment horizontal="center" vertical="center"/>
    </xf>
    <xf numFmtId="0" fontId="14" fillId="7" borderId="12" xfId="1" applyFont="1" applyFill="1" applyBorder="1" applyAlignment="1">
      <alignment horizontal="center" vertical="center"/>
    </xf>
    <xf numFmtId="0" fontId="14" fillId="7" borderId="8" xfId="1" applyFont="1" applyFill="1" applyBorder="1" applyAlignment="1">
      <alignment horizontal="center" vertical="center"/>
    </xf>
    <xf numFmtId="0" fontId="15" fillId="7" borderId="0" xfId="1" applyFont="1" applyFill="1" applyAlignment="1">
      <alignment horizontal="center" vertical="center" wrapText="1"/>
    </xf>
    <xf numFmtId="0" fontId="14" fillId="0" borderId="1" xfId="1" applyFont="1" applyBorder="1" applyAlignment="1">
      <alignment horizontal="left" vertical="center" wrapText="1"/>
    </xf>
    <xf numFmtId="0" fontId="14" fillId="0" borderId="4" xfId="1" applyFont="1" applyBorder="1" applyAlignment="1">
      <alignment horizontal="left" vertical="center" wrapText="1"/>
    </xf>
    <xf numFmtId="0" fontId="14" fillId="0" borderId="9" xfId="1" applyFont="1" applyBorder="1" applyAlignment="1">
      <alignment horizontal="left" vertical="center" wrapText="1"/>
    </xf>
    <xf numFmtId="0" fontId="12" fillId="0" borderId="2" xfId="1" applyFont="1" applyBorder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12" fillId="0" borderId="11" xfId="1" applyFont="1" applyBorder="1" applyAlignment="1">
      <alignment horizontal="center" vertical="center" wrapText="1"/>
    </xf>
    <xf numFmtId="0" fontId="20" fillId="7" borderId="6" xfId="2" applyFont="1" applyFill="1" applyBorder="1" applyAlignment="1">
      <alignment horizontal="left" vertical="center"/>
    </xf>
    <xf numFmtId="0" fontId="20" fillId="7" borderId="6" xfId="2" applyFont="1" applyFill="1" applyBorder="1">
      <alignment vertical="center"/>
    </xf>
    <xf numFmtId="0" fontId="12" fillId="7" borderId="6" xfId="1" applyFont="1" applyFill="1" applyBorder="1" applyAlignment="1">
      <alignment horizontal="center" vertical="center" wrapText="1"/>
    </xf>
    <xf numFmtId="49" fontId="20" fillId="7" borderId="6" xfId="1" applyNumberFormat="1" applyFont="1" applyFill="1" applyBorder="1" applyAlignment="1">
      <alignment horizontal="left" vertical="center"/>
    </xf>
    <xf numFmtId="0" fontId="8" fillId="2" borderId="2" xfId="1" applyFont="1" applyFill="1" applyBorder="1" applyAlignment="1">
      <alignment vertical="center" wrapText="1"/>
    </xf>
    <xf numFmtId="0" fontId="13" fillId="7" borderId="6" xfId="1" applyFont="1" applyFill="1" applyBorder="1" applyAlignment="1">
      <alignment horizontal="center" vertical="center" wrapText="1"/>
    </xf>
    <xf numFmtId="0" fontId="13" fillId="0" borderId="6" xfId="2" applyFont="1" applyBorder="1" applyAlignment="1">
      <alignment horizontal="left" vertical="center"/>
    </xf>
    <xf numFmtId="0" fontId="13" fillId="7" borderId="6" xfId="1" applyFont="1" applyFill="1" applyBorder="1" applyAlignment="1">
      <alignment horizontal="center" vertical="center"/>
    </xf>
    <xf numFmtId="0" fontId="13" fillId="7" borderId="7" xfId="1" applyFont="1" applyFill="1" applyBorder="1" applyAlignment="1">
      <alignment horizontal="center" vertical="center"/>
    </xf>
    <xf numFmtId="0" fontId="13" fillId="7" borderId="8" xfId="1" applyFont="1" applyFill="1" applyBorder="1" applyAlignment="1">
      <alignment horizontal="center" vertical="center"/>
    </xf>
    <xf numFmtId="0" fontId="22" fillId="7" borderId="14" xfId="1" applyFont="1" applyFill="1" applyBorder="1" applyAlignment="1">
      <alignment horizontal="center" vertical="center" wrapText="1"/>
    </xf>
    <xf numFmtId="0" fontId="13" fillId="7" borderId="15" xfId="1" applyFont="1" applyFill="1" applyBorder="1" applyAlignment="1">
      <alignment horizontal="center" vertical="center"/>
    </xf>
    <xf numFmtId="0" fontId="13" fillId="7" borderId="16" xfId="1" applyFont="1" applyFill="1" applyBorder="1" applyAlignment="1">
      <alignment horizontal="center" vertical="center"/>
    </xf>
    <xf numFmtId="0" fontId="13" fillId="7" borderId="14" xfId="1" applyFont="1" applyFill="1" applyBorder="1" applyAlignment="1">
      <alignment horizontal="center" vertical="center" wrapText="1"/>
    </xf>
    <xf numFmtId="0" fontId="9" fillId="7" borderId="14" xfId="1" applyFont="1" applyFill="1" applyBorder="1" applyAlignment="1">
      <alignment horizontal="center" vertical="center" wrapText="1"/>
    </xf>
    <xf numFmtId="0" fontId="9" fillId="7" borderId="15" xfId="1" applyFont="1" applyFill="1" applyBorder="1" applyAlignment="1">
      <alignment horizontal="center" vertical="center" wrapText="1"/>
    </xf>
    <xf numFmtId="0" fontId="9" fillId="7" borderId="16" xfId="1" applyFont="1" applyFill="1" applyBorder="1" applyAlignment="1">
      <alignment horizontal="center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4" fillId="0" borderId="3" xfId="1" applyFont="1" applyBorder="1" applyAlignment="1">
      <alignment horizontal="right" vertical="center" wrapText="1"/>
    </xf>
    <xf numFmtId="0" fontId="14" fillId="0" borderId="5" xfId="1" applyFont="1" applyBorder="1" applyAlignment="1">
      <alignment horizontal="right" vertical="center" wrapText="1"/>
    </xf>
    <xf numFmtId="0" fontId="14" fillId="0" borderId="10" xfId="1" applyFont="1" applyBorder="1" applyAlignment="1">
      <alignment horizontal="right" vertical="center" wrapText="1"/>
    </xf>
    <xf numFmtId="0" fontId="13" fillId="7" borderId="1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13" fillId="7" borderId="9" xfId="1" applyFont="1" applyFill="1" applyBorder="1" applyAlignment="1">
      <alignment horizontal="center" vertical="center" wrapText="1"/>
    </xf>
    <xf numFmtId="0" fontId="13" fillId="7" borderId="14" xfId="1" applyFont="1" applyFill="1" applyBorder="1" applyAlignment="1">
      <alignment horizontal="center" vertical="center"/>
    </xf>
  </cellXfs>
  <cellStyles count="4">
    <cellStyle name="표준" xfId="0" builtinId="0"/>
    <cellStyle name="표준 2" xfId="1" xr:uid="{00000000-0005-0000-0000-000001000000}"/>
    <cellStyle name="표준 2 2" xfId="2" xr:uid="{00000000-0005-0000-0000-000002000000}"/>
    <cellStyle name="표준 9 4" xfId="3" xr:uid="{6DA56C33-5980-4E56-8B1D-928306E1199B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29</xdr:row>
      <xdr:rowOff>0</xdr:rowOff>
    </xdr:from>
    <xdr:to>
      <xdr:col>10</xdr:col>
      <xdr:colOff>1957293</xdr:colOff>
      <xdr:row>29</xdr:row>
      <xdr:rowOff>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974F3B3A-42DC-4949-821D-51254544C0D2}"/>
            </a:ext>
          </a:extLst>
        </xdr:cNvPr>
        <xdr:cNvCxnSpPr/>
      </xdr:nvCxnSpPr>
      <xdr:spPr>
        <a:xfrm>
          <a:off x="4533900" y="14106525"/>
          <a:ext cx="733424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37</xdr:row>
      <xdr:rowOff>0</xdr:rowOff>
    </xdr:from>
    <xdr:to>
      <xdr:col>11</xdr:col>
      <xdr:colOff>-1</xdr:colOff>
      <xdr:row>37</xdr:row>
      <xdr:rowOff>0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8D811F75-2F49-BC48-904A-5574FE360DF5}"/>
            </a:ext>
          </a:extLst>
        </xdr:cNvPr>
        <xdr:cNvCxnSpPr/>
      </xdr:nvCxnSpPr>
      <xdr:spPr>
        <a:xfrm>
          <a:off x="5423647" y="6529294"/>
          <a:ext cx="10010587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883227</xdr:colOff>
      <xdr:row>69</xdr:row>
      <xdr:rowOff>192537</xdr:rowOff>
    </xdr:from>
    <xdr:to>
      <xdr:col>8</xdr:col>
      <xdr:colOff>1284111</xdr:colOff>
      <xdr:row>115</xdr:row>
      <xdr:rowOff>176317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7A15818-6619-E2BF-8130-346B69EF9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2495834" y="15386263"/>
          <a:ext cx="9720447" cy="8768773"/>
        </a:xfrm>
        <a:prstGeom prst="rect">
          <a:avLst/>
        </a:prstGeom>
      </xdr:spPr>
    </xdr:pic>
    <xdr:clientData/>
  </xdr:twoCellAnchor>
  <xdr:twoCellAnchor editAs="oneCell">
    <xdr:from>
      <xdr:col>1</xdr:col>
      <xdr:colOff>567765</xdr:colOff>
      <xdr:row>23</xdr:row>
      <xdr:rowOff>74705</xdr:rowOff>
    </xdr:from>
    <xdr:to>
      <xdr:col>2</xdr:col>
      <xdr:colOff>687293</xdr:colOff>
      <xdr:row>31</xdr:row>
      <xdr:rowOff>2475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E555523-6381-1848-7C59-6460671E0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5765" y="5139764"/>
          <a:ext cx="1688352" cy="1616123"/>
        </a:xfrm>
        <a:prstGeom prst="rect">
          <a:avLst/>
        </a:prstGeom>
      </xdr:spPr>
    </xdr:pic>
    <xdr:clientData/>
  </xdr:twoCellAnchor>
  <xdr:twoCellAnchor editAs="oneCell">
    <xdr:from>
      <xdr:col>13</xdr:col>
      <xdr:colOff>612588</xdr:colOff>
      <xdr:row>19</xdr:row>
      <xdr:rowOff>134471</xdr:rowOff>
    </xdr:from>
    <xdr:to>
      <xdr:col>14</xdr:col>
      <xdr:colOff>717176</xdr:colOff>
      <xdr:row>26</xdr:row>
      <xdr:rowOff>1219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CB31218-4D7D-E199-8CDC-6062A8BE8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824823" y="4362824"/>
          <a:ext cx="1673412" cy="1319363"/>
        </a:xfrm>
        <a:prstGeom prst="rect">
          <a:avLst/>
        </a:prstGeom>
      </xdr:spPr>
    </xdr:pic>
    <xdr:clientData/>
  </xdr:twoCellAnchor>
  <xdr:twoCellAnchor editAs="oneCell">
    <xdr:from>
      <xdr:col>13</xdr:col>
      <xdr:colOff>806823</xdr:colOff>
      <xdr:row>30</xdr:row>
      <xdr:rowOff>149412</xdr:rowOff>
    </xdr:from>
    <xdr:to>
      <xdr:col>14</xdr:col>
      <xdr:colOff>246943</xdr:colOff>
      <xdr:row>35</xdr:row>
      <xdr:rowOff>73362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FEB7111-177D-B84C-8BD3-DB1380A1D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019058" y="6693647"/>
          <a:ext cx="1008944" cy="9698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Q59"/>
  <sheetViews>
    <sheetView tabSelected="1" topLeftCell="A33" zoomScale="90" zoomScaleNormal="100" zoomScaleSheetLayoutView="55" workbookViewId="0">
      <selection activeCell="O5" sqref="O5:O12"/>
    </sheetView>
  </sheetViews>
  <sheetFormatPr baseColWidth="10" defaultColWidth="9.1640625" defaultRowHeight="17" outlineLevelRow="1"/>
  <cols>
    <col min="1" max="1" width="6.6640625" style="2" customWidth="1"/>
    <col min="2" max="2" width="20.6640625" style="16" customWidth="1"/>
    <col min="3" max="3" width="20.6640625" style="3" customWidth="1"/>
    <col min="4" max="4" width="17.6640625" style="3" customWidth="1"/>
    <col min="5" max="5" width="5.6640625" style="3" customWidth="1"/>
    <col min="6" max="6" width="25.6640625" style="3" customWidth="1"/>
    <col min="7" max="7" width="11.5" style="3" customWidth="1"/>
    <col min="8" max="9" width="28.5" style="3" customWidth="1"/>
    <col min="10" max="10" width="11.5" style="3" customWidth="1"/>
    <col min="11" max="11" width="25.6640625" style="3" customWidth="1"/>
    <col min="12" max="12" width="5.6640625" style="4" customWidth="1"/>
    <col min="13" max="13" width="17.6640625" style="4" customWidth="1"/>
    <col min="14" max="15" width="20.6640625" style="4" customWidth="1"/>
    <col min="16" max="16" width="6.6640625" style="2" customWidth="1"/>
    <col min="17" max="16384" width="9.1640625" style="2"/>
  </cols>
  <sheetData>
    <row r="1" spans="1:16" ht="22">
      <c r="A1" s="35"/>
      <c r="B1" s="87" t="s">
        <v>73</v>
      </c>
      <c r="C1" s="87"/>
      <c r="D1" s="87"/>
      <c r="E1" s="87"/>
      <c r="F1" s="87"/>
      <c r="G1" s="87"/>
      <c r="H1" s="87"/>
      <c r="I1" s="87"/>
      <c r="J1" s="87"/>
      <c r="K1" s="87"/>
      <c r="L1" s="87"/>
      <c r="M1" s="87"/>
      <c r="N1" s="87"/>
      <c r="O1" s="87"/>
      <c r="P1" s="1"/>
    </row>
    <row r="2" spans="1:16" outlineLevel="1">
      <c r="A2" s="36"/>
      <c r="P2" s="5"/>
    </row>
    <row r="3" spans="1:16" outlineLevel="1">
      <c r="A3" s="36"/>
      <c r="B3" s="37" t="s">
        <v>0</v>
      </c>
      <c r="P3" s="5"/>
    </row>
    <row r="4" spans="1:16" s="6" customFormat="1" ht="29" customHeight="1" outlineLevel="1">
      <c r="A4" s="38"/>
      <c r="B4" s="17" t="s">
        <v>1</v>
      </c>
      <c r="C4" s="29" t="s">
        <v>2</v>
      </c>
      <c r="D4" s="85" t="s">
        <v>3</v>
      </c>
      <c r="E4" s="85"/>
      <c r="F4" s="29" t="s">
        <v>4</v>
      </c>
      <c r="G4" s="85" t="s">
        <v>5</v>
      </c>
      <c r="H4" s="85"/>
      <c r="I4" s="85"/>
      <c r="J4" s="29" t="s">
        <v>6</v>
      </c>
      <c r="K4" s="29" t="s">
        <v>4</v>
      </c>
      <c r="L4" s="85" t="s">
        <v>3</v>
      </c>
      <c r="M4" s="85"/>
      <c r="N4" s="29" t="s">
        <v>2</v>
      </c>
      <c r="O4" s="29" t="s">
        <v>1</v>
      </c>
      <c r="P4" s="7"/>
    </row>
    <row r="5" spans="1:16" ht="16.5" customHeight="1" outlineLevel="1">
      <c r="A5" s="36"/>
      <c r="B5" s="88" t="s">
        <v>39</v>
      </c>
      <c r="C5" s="109" t="s">
        <v>40</v>
      </c>
      <c r="D5" s="91" t="s">
        <v>28</v>
      </c>
      <c r="E5" s="92"/>
      <c r="F5" s="60" t="s">
        <v>42</v>
      </c>
      <c r="G5" s="89" t="s">
        <v>41</v>
      </c>
      <c r="H5" s="89"/>
      <c r="I5" s="89"/>
      <c r="J5" s="61" t="s">
        <v>24</v>
      </c>
      <c r="K5" s="60" t="s">
        <v>58</v>
      </c>
      <c r="L5" s="90">
        <v>5</v>
      </c>
      <c r="M5" s="90"/>
      <c r="N5" s="93" t="s">
        <v>76</v>
      </c>
      <c r="O5" s="96" t="s">
        <v>55</v>
      </c>
      <c r="P5" s="5"/>
    </row>
    <row r="6" spans="1:16" ht="16.5" customHeight="1" outlineLevel="1">
      <c r="A6" s="36"/>
      <c r="B6" s="88"/>
      <c r="C6" s="94"/>
      <c r="D6" s="91" t="s">
        <v>29</v>
      </c>
      <c r="E6" s="92"/>
      <c r="F6" s="60" t="s">
        <v>43</v>
      </c>
      <c r="G6" s="89" t="s">
        <v>41</v>
      </c>
      <c r="H6" s="89"/>
      <c r="I6" s="89"/>
      <c r="J6" s="61" t="str">
        <f t="shared" ref="J6:J16" si="0">J5</f>
        <v>100mm</v>
      </c>
      <c r="K6" s="60" t="s">
        <v>57</v>
      </c>
      <c r="L6" s="90">
        <v>4</v>
      </c>
      <c r="M6" s="90"/>
      <c r="N6" s="94"/>
      <c r="O6" s="94"/>
      <c r="P6" s="5"/>
    </row>
    <row r="7" spans="1:16" ht="16.5" customHeight="1" outlineLevel="1">
      <c r="A7" s="36"/>
      <c r="B7" s="88"/>
      <c r="C7" s="94"/>
      <c r="D7" s="91" t="s">
        <v>30</v>
      </c>
      <c r="E7" s="92"/>
      <c r="F7" s="60" t="s">
        <v>44</v>
      </c>
      <c r="G7" s="89" t="s">
        <v>41</v>
      </c>
      <c r="H7" s="89"/>
      <c r="I7" s="89"/>
      <c r="J7" s="61" t="str">
        <f t="shared" si="0"/>
        <v>100mm</v>
      </c>
      <c r="K7" s="60" t="s">
        <v>59</v>
      </c>
      <c r="L7" s="90">
        <v>1</v>
      </c>
      <c r="M7" s="90"/>
      <c r="N7" s="94"/>
      <c r="O7" s="94"/>
      <c r="P7" s="5"/>
    </row>
    <row r="8" spans="1:16" ht="16.5" customHeight="1" outlineLevel="1">
      <c r="A8" s="36"/>
      <c r="B8" s="88"/>
      <c r="C8" s="94"/>
      <c r="D8" s="91" t="s">
        <v>31</v>
      </c>
      <c r="E8" s="92"/>
      <c r="F8" s="60" t="s">
        <v>45</v>
      </c>
      <c r="G8" s="89" t="s">
        <v>41</v>
      </c>
      <c r="H8" s="89"/>
      <c r="I8" s="89"/>
      <c r="J8" s="61" t="str">
        <f t="shared" si="0"/>
        <v>100mm</v>
      </c>
      <c r="K8" s="60" t="s">
        <v>60</v>
      </c>
      <c r="L8" s="90">
        <v>2</v>
      </c>
      <c r="M8" s="90"/>
      <c r="N8" s="94"/>
      <c r="O8" s="94"/>
      <c r="P8" s="5"/>
    </row>
    <row r="9" spans="1:16" ht="16.5" customHeight="1" outlineLevel="1">
      <c r="A9" s="36"/>
      <c r="B9" s="88"/>
      <c r="C9" s="94"/>
      <c r="D9" s="91" t="s">
        <v>32</v>
      </c>
      <c r="E9" s="92"/>
      <c r="F9" s="60" t="s">
        <v>46</v>
      </c>
      <c r="G9" s="89" t="s">
        <v>41</v>
      </c>
      <c r="H9" s="89"/>
      <c r="I9" s="89"/>
      <c r="J9" s="61" t="str">
        <f t="shared" si="0"/>
        <v>100mm</v>
      </c>
      <c r="K9" s="60" t="s">
        <v>61</v>
      </c>
      <c r="L9" s="90">
        <v>10</v>
      </c>
      <c r="M9" s="90"/>
      <c r="N9" s="94"/>
      <c r="O9" s="94"/>
      <c r="P9" s="5"/>
    </row>
    <row r="10" spans="1:16" ht="16.5" customHeight="1" outlineLevel="1">
      <c r="A10" s="36"/>
      <c r="B10" s="88"/>
      <c r="C10" s="94"/>
      <c r="D10" s="91" t="s">
        <v>33</v>
      </c>
      <c r="E10" s="92"/>
      <c r="F10" s="60" t="s">
        <v>47</v>
      </c>
      <c r="G10" s="89" t="s">
        <v>41</v>
      </c>
      <c r="H10" s="89"/>
      <c r="I10" s="89"/>
      <c r="J10" s="61" t="str">
        <f t="shared" si="0"/>
        <v>100mm</v>
      </c>
      <c r="K10" s="60" t="s">
        <v>62</v>
      </c>
      <c r="L10" s="90">
        <v>11</v>
      </c>
      <c r="M10" s="90"/>
      <c r="N10" s="94"/>
      <c r="O10" s="94"/>
      <c r="P10" s="5"/>
    </row>
    <row r="11" spans="1:16" ht="16.5" customHeight="1" outlineLevel="1">
      <c r="A11" s="36"/>
      <c r="B11" s="88"/>
      <c r="C11" s="94"/>
      <c r="D11" s="91" t="s">
        <v>38</v>
      </c>
      <c r="E11" s="92"/>
      <c r="F11" s="60" t="s">
        <v>48</v>
      </c>
      <c r="G11" s="89" t="s">
        <v>41</v>
      </c>
      <c r="H11" s="89"/>
      <c r="I11" s="89"/>
      <c r="J11" s="61" t="str">
        <f t="shared" si="0"/>
        <v>100mm</v>
      </c>
      <c r="K11" s="60" t="s">
        <v>63</v>
      </c>
      <c r="L11" s="90">
        <v>7</v>
      </c>
      <c r="M11" s="90"/>
      <c r="N11" s="94"/>
      <c r="O11" s="94"/>
      <c r="P11" s="5"/>
    </row>
    <row r="12" spans="1:16" ht="16.5" customHeight="1" outlineLevel="1">
      <c r="A12" s="36"/>
      <c r="B12" s="88"/>
      <c r="C12" s="94"/>
      <c r="D12" s="91" t="s">
        <v>34</v>
      </c>
      <c r="E12" s="92"/>
      <c r="F12" s="60" t="s">
        <v>49</v>
      </c>
      <c r="G12" s="89" t="s">
        <v>41</v>
      </c>
      <c r="H12" s="89"/>
      <c r="I12" s="89"/>
      <c r="J12" s="61" t="str">
        <f t="shared" si="0"/>
        <v>100mm</v>
      </c>
      <c r="K12" s="60" t="s">
        <v>64</v>
      </c>
      <c r="L12" s="90">
        <v>8</v>
      </c>
      <c r="M12" s="90"/>
      <c r="N12" s="95"/>
      <c r="O12" s="95"/>
      <c r="P12" s="5"/>
    </row>
    <row r="13" spans="1:16" ht="16.5" customHeight="1" outlineLevel="1">
      <c r="A13" s="36"/>
      <c r="B13" s="88"/>
      <c r="C13" s="94"/>
      <c r="D13" s="91" t="s">
        <v>35</v>
      </c>
      <c r="E13" s="92"/>
      <c r="F13" s="60" t="s">
        <v>50</v>
      </c>
      <c r="G13" s="89" t="s">
        <v>41</v>
      </c>
      <c r="H13" s="89"/>
      <c r="I13" s="89"/>
      <c r="J13" s="61" t="str">
        <f t="shared" si="0"/>
        <v>100mm</v>
      </c>
      <c r="K13" s="60" t="s">
        <v>65</v>
      </c>
      <c r="L13" s="90">
        <v>2</v>
      </c>
      <c r="M13" s="90"/>
      <c r="N13" s="96" t="s">
        <v>56</v>
      </c>
      <c r="O13" s="97" t="s">
        <v>54</v>
      </c>
      <c r="P13" s="5"/>
    </row>
    <row r="14" spans="1:16" ht="16.5" customHeight="1" outlineLevel="1">
      <c r="A14" s="36"/>
      <c r="B14" s="88"/>
      <c r="C14" s="94"/>
      <c r="D14" s="91" t="s">
        <v>36</v>
      </c>
      <c r="E14" s="92"/>
      <c r="F14" s="60" t="s">
        <v>51</v>
      </c>
      <c r="G14" s="89" t="s">
        <v>41</v>
      </c>
      <c r="H14" s="89"/>
      <c r="I14" s="89"/>
      <c r="J14" s="61" t="str">
        <f t="shared" si="0"/>
        <v>100mm</v>
      </c>
      <c r="K14" s="60" t="s">
        <v>66</v>
      </c>
      <c r="L14" s="90">
        <v>1</v>
      </c>
      <c r="M14" s="90"/>
      <c r="N14" s="94"/>
      <c r="O14" s="98"/>
      <c r="P14" s="5"/>
    </row>
    <row r="15" spans="1:16" ht="16.5" customHeight="1" outlineLevel="1">
      <c r="A15" s="36"/>
      <c r="B15" s="88"/>
      <c r="C15" s="94"/>
      <c r="D15" s="91" t="s">
        <v>26</v>
      </c>
      <c r="E15" s="92"/>
      <c r="F15" s="60" t="s">
        <v>52</v>
      </c>
      <c r="G15" s="89" t="s">
        <v>41</v>
      </c>
      <c r="H15" s="89"/>
      <c r="I15" s="89"/>
      <c r="J15" s="61" t="str">
        <f t="shared" si="0"/>
        <v>100mm</v>
      </c>
      <c r="K15" s="60" t="s">
        <v>67</v>
      </c>
      <c r="L15" s="90">
        <v>4</v>
      </c>
      <c r="M15" s="90"/>
      <c r="N15" s="94"/>
      <c r="O15" s="98"/>
      <c r="P15" s="5"/>
    </row>
    <row r="16" spans="1:16" ht="16.5" customHeight="1" outlineLevel="1">
      <c r="A16" s="36"/>
      <c r="B16" s="88"/>
      <c r="C16" s="95"/>
      <c r="D16" s="91" t="s">
        <v>37</v>
      </c>
      <c r="E16" s="92"/>
      <c r="F16" s="60" t="s">
        <v>53</v>
      </c>
      <c r="G16" s="89" t="s">
        <v>41</v>
      </c>
      <c r="H16" s="89"/>
      <c r="I16" s="89"/>
      <c r="J16" s="61" t="str">
        <f t="shared" si="0"/>
        <v>100mm</v>
      </c>
      <c r="K16" s="60" t="s">
        <v>68</v>
      </c>
      <c r="L16" s="90">
        <v>3</v>
      </c>
      <c r="M16" s="90"/>
      <c r="N16" s="95"/>
      <c r="O16" s="99"/>
      <c r="P16" s="5"/>
    </row>
    <row r="17" spans="1:16">
      <c r="A17" s="36"/>
      <c r="P17" s="5"/>
    </row>
    <row r="18" spans="1:16" s="8" customFormat="1" ht="18" thickBot="1">
      <c r="A18" s="39"/>
      <c r="B18" s="40" t="s">
        <v>7</v>
      </c>
      <c r="C18" s="3"/>
      <c r="D18" s="3"/>
      <c r="E18" s="3"/>
      <c r="F18" s="3"/>
      <c r="G18" s="68"/>
      <c r="H18" s="68"/>
      <c r="I18" s="68"/>
      <c r="J18" s="68"/>
      <c r="K18" s="3"/>
      <c r="L18" s="4"/>
      <c r="M18" s="4"/>
      <c r="N18" s="4"/>
      <c r="O18" s="4"/>
      <c r="P18" s="9"/>
    </row>
    <row r="19" spans="1:16" s="8" customFormat="1" ht="16.5" customHeight="1">
      <c r="A19" s="36"/>
      <c r="B19" s="16"/>
      <c r="C19" s="3"/>
      <c r="D19" s="106" t="str">
        <f>B5</f>
        <v xml:space="preserve">
UTG01412S/SOURIAU</v>
      </c>
      <c r="E19" s="31"/>
      <c r="F19" s="62"/>
      <c r="G19" s="77"/>
      <c r="H19" s="80"/>
      <c r="I19" s="80"/>
      <c r="J19" s="103"/>
      <c r="K19" s="63"/>
      <c r="L19" s="10"/>
      <c r="M19" s="100" t="str">
        <f>O5</f>
        <v>0039012125
MOLEX</v>
      </c>
      <c r="N19" s="4"/>
      <c r="O19" s="4"/>
      <c r="P19" s="9"/>
    </row>
    <row r="20" spans="1:16" s="8" customFormat="1" ht="16.5" customHeight="1">
      <c r="A20" s="36"/>
      <c r="B20" s="16"/>
      <c r="C20" s="3"/>
      <c r="D20" s="107"/>
      <c r="E20" s="32" t="s">
        <v>28</v>
      </c>
      <c r="F20" s="64" t="str">
        <f>F5</f>
        <v>A/AUDIO1+</v>
      </c>
      <c r="G20" s="78"/>
      <c r="H20" s="81"/>
      <c r="I20" s="81"/>
      <c r="J20" s="104"/>
      <c r="K20" s="64" t="str">
        <f>K5</f>
        <v>5/INT_SPK_1+</v>
      </c>
      <c r="L20" s="34">
        <v>5</v>
      </c>
      <c r="M20" s="101"/>
      <c r="N20" s="4"/>
      <c r="O20" s="4"/>
      <c r="P20" s="9"/>
    </row>
    <row r="21" spans="1:16" s="8" customFormat="1" ht="16.5" customHeight="1">
      <c r="A21" s="36"/>
      <c r="B21" s="76"/>
      <c r="C21" s="76"/>
      <c r="D21" s="107"/>
      <c r="E21" s="32" t="s">
        <v>29</v>
      </c>
      <c r="F21" s="64" t="str">
        <f t="shared" ref="F21:F27" si="1">F6</f>
        <v>B/AUDIO1-</v>
      </c>
      <c r="G21" s="78"/>
      <c r="H21" s="81"/>
      <c r="I21" s="81"/>
      <c r="J21" s="104"/>
      <c r="K21" s="64" t="str">
        <f t="shared" ref="K21:K27" si="2">K6</f>
        <v>4/INT_SPK_1-</v>
      </c>
      <c r="L21" s="34">
        <v>4</v>
      </c>
      <c r="M21" s="101"/>
      <c r="N21" s="4"/>
      <c r="O21" s="4"/>
      <c r="P21" s="9"/>
    </row>
    <row r="22" spans="1:16" s="8" customFormat="1" ht="16.5" customHeight="1">
      <c r="A22" s="36"/>
      <c r="B22" s="76"/>
      <c r="C22" s="76"/>
      <c r="D22" s="107"/>
      <c r="E22" s="32" t="s">
        <v>30</v>
      </c>
      <c r="F22" s="64" t="str">
        <f t="shared" si="1"/>
        <v>C/AUDIO2+</v>
      </c>
      <c r="G22" s="78"/>
      <c r="H22" s="81"/>
      <c r="I22" s="81"/>
      <c r="J22" s="104"/>
      <c r="K22" s="64" t="str">
        <f t="shared" si="2"/>
        <v>1/INT_SPK_2+</v>
      </c>
      <c r="L22" s="34">
        <v>1</v>
      </c>
      <c r="M22" s="101"/>
      <c r="N22" s="4"/>
      <c r="O22" s="4"/>
      <c r="P22" s="9"/>
    </row>
    <row r="23" spans="1:16" s="8" customFormat="1" ht="16.5" customHeight="1">
      <c r="A23" s="36"/>
      <c r="B23" s="16"/>
      <c r="C23" s="3"/>
      <c r="D23" s="107"/>
      <c r="E23" s="32" t="s">
        <v>31</v>
      </c>
      <c r="F23" s="64" t="str">
        <f t="shared" si="1"/>
        <v>D/AUDIO2-</v>
      </c>
      <c r="G23" s="78"/>
      <c r="H23" s="81"/>
      <c r="I23" s="81"/>
      <c r="J23" s="104"/>
      <c r="K23" s="64" t="str">
        <f t="shared" si="2"/>
        <v>2/INT_SPK_2-</v>
      </c>
      <c r="L23" s="34">
        <v>2</v>
      </c>
      <c r="M23" s="101"/>
      <c r="N23" s="4"/>
      <c r="O23" s="4"/>
      <c r="P23" s="9"/>
    </row>
    <row r="24" spans="1:16" s="8" customFormat="1" ht="16.5" customHeight="1">
      <c r="A24" s="36"/>
      <c r="B24" s="76"/>
      <c r="C24" s="76"/>
      <c r="D24" s="107"/>
      <c r="E24" s="32" t="s">
        <v>32</v>
      </c>
      <c r="F24" s="64" t="str">
        <f t="shared" si="1"/>
        <v>E/AUDIO3+</v>
      </c>
      <c r="G24" s="78"/>
      <c r="H24" s="81"/>
      <c r="I24" s="81"/>
      <c r="J24" s="104"/>
      <c r="K24" s="64" t="str">
        <f t="shared" si="2"/>
        <v>10/INT_SPK_3+</v>
      </c>
      <c r="L24" s="34">
        <v>10</v>
      </c>
      <c r="M24" s="101"/>
      <c r="N24" s="4"/>
      <c r="O24" s="4"/>
      <c r="P24" s="9"/>
    </row>
    <row r="25" spans="1:16" s="8" customFormat="1" ht="16.5" customHeight="1">
      <c r="A25" s="36"/>
      <c r="B25" s="76"/>
      <c r="C25" s="76"/>
      <c r="D25" s="107"/>
      <c r="E25" s="32" t="s">
        <v>33</v>
      </c>
      <c r="F25" s="64" t="str">
        <f t="shared" si="1"/>
        <v>F/AUDIO3-</v>
      </c>
      <c r="G25" s="78"/>
      <c r="H25" s="81"/>
      <c r="I25" s="81"/>
      <c r="J25" s="104"/>
      <c r="K25" s="64" t="str">
        <f t="shared" si="2"/>
        <v>11/INT_SPK_3-</v>
      </c>
      <c r="L25" s="34">
        <v>11</v>
      </c>
      <c r="M25" s="101"/>
      <c r="N25" s="4"/>
      <c r="O25" s="4"/>
      <c r="P25" s="9"/>
    </row>
    <row r="26" spans="1:16" s="8" customFormat="1" ht="16.5" customHeight="1">
      <c r="A26" s="36"/>
      <c r="B26" s="76"/>
      <c r="C26" s="76"/>
      <c r="D26" s="107"/>
      <c r="E26" s="32" t="s">
        <v>38</v>
      </c>
      <c r="F26" s="64" t="str">
        <f t="shared" si="1"/>
        <v>G/AUDIO4+</v>
      </c>
      <c r="G26" s="78"/>
      <c r="H26" s="81"/>
      <c r="I26" s="81"/>
      <c r="J26" s="104"/>
      <c r="K26" s="64" t="str">
        <f t="shared" si="2"/>
        <v>7/INT_SPK_4+</v>
      </c>
      <c r="L26" s="34">
        <v>7</v>
      </c>
      <c r="M26" s="101"/>
      <c r="N26" s="4"/>
      <c r="O26" s="4"/>
      <c r="P26" s="9"/>
    </row>
    <row r="27" spans="1:16" s="8" customFormat="1" ht="16.5" customHeight="1">
      <c r="A27" s="36"/>
      <c r="B27" s="76"/>
      <c r="C27" s="76"/>
      <c r="D27" s="107"/>
      <c r="E27" s="32" t="s">
        <v>34</v>
      </c>
      <c r="F27" s="64" t="str">
        <f t="shared" si="1"/>
        <v>H/AUDIO4-</v>
      </c>
      <c r="G27" s="78"/>
      <c r="H27" s="81"/>
      <c r="I27" s="81"/>
      <c r="J27" s="104"/>
      <c r="K27" s="64" t="str">
        <f t="shared" si="2"/>
        <v>8/INT_SPK_4-</v>
      </c>
      <c r="L27" s="34">
        <v>8</v>
      </c>
      <c r="M27" s="101"/>
      <c r="N27" s="4"/>
      <c r="O27" s="4"/>
      <c r="P27" s="9"/>
    </row>
    <row r="28" spans="1:16" s="8" customFormat="1" ht="16.5" customHeight="1" thickBot="1">
      <c r="A28" s="36"/>
      <c r="B28" s="16"/>
      <c r="C28" s="3"/>
      <c r="D28" s="107"/>
      <c r="E28" s="32"/>
      <c r="F28" s="65"/>
      <c r="G28" s="79"/>
      <c r="H28" s="82"/>
      <c r="I28" s="82"/>
      <c r="J28" s="105"/>
      <c r="K28" s="65"/>
      <c r="L28" s="11"/>
      <c r="M28" s="102"/>
      <c r="N28" s="4"/>
      <c r="O28" s="4"/>
      <c r="P28" s="9"/>
    </row>
    <row r="29" spans="1:16">
      <c r="A29" s="36"/>
      <c r="D29" s="107"/>
      <c r="E29" s="66"/>
      <c r="F29" s="72" t="str">
        <f>J5</f>
        <v>100mm</v>
      </c>
      <c r="G29" s="72"/>
      <c r="H29" s="72"/>
      <c r="I29" s="72"/>
      <c r="J29" s="72"/>
      <c r="K29" s="72"/>
      <c r="P29" s="5"/>
    </row>
    <row r="30" spans="1:16" ht="18" thickBot="1">
      <c r="A30" s="36"/>
      <c r="D30" s="107"/>
      <c r="E30" s="66"/>
      <c r="P30" s="5"/>
    </row>
    <row r="31" spans="1:16" s="8" customFormat="1" ht="16.5" customHeight="1">
      <c r="A31" s="36"/>
      <c r="B31" s="16"/>
      <c r="C31" s="3"/>
      <c r="D31" s="107"/>
      <c r="E31" s="32"/>
      <c r="F31" s="62"/>
      <c r="G31" s="77"/>
      <c r="H31" s="80"/>
      <c r="I31" s="80"/>
      <c r="J31" s="103"/>
      <c r="K31" s="63"/>
      <c r="L31" s="10"/>
      <c r="M31" s="100" t="str">
        <f>O13</f>
        <v>0039012045
MOLEX</v>
      </c>
      <c r="N31" s="4"/>
      <c r="O31" s="4"/>
      <c r="P31" s="9"/>
    </row>
    <row r="32" spans="1:16" s="8" customFormat="1" ht="16.5" customHeight="1">
      <c r="A32" s="36"/>
      <c r="B32" s="16"/>
      <c r="C32" s="3"/>
      <c r="D32" s="107"/>
      <c r="E32" s="32" t="s">
        <v>35</v>
      </c>
      <c r="F32" s="64" t="str">
        <f>F13</f>
        <v>J/ANSM1+</v>
      </c>
      <c r="G32" s="78"/>
      <c r="H32" s="81"/>
      <c r="I32" s="81"/>
      <c r="J32" s="104"/>
      <c r="K32" s="64" t="str">
        <f>K13</f>
        <v>2/ANSM1+</v>
      </c>
      <c r="L32" s="34">
        <v>2</v>
      </c>
      <c r="M32" s="101"/>
      <c r="N32" s="4"/>
      <c r="O32" s="4"/>
      <c r="P32" s="9"/>
    </row>
    <row r="33" spans="1:17" s="8" customFormat="1" ht="16.5" customHeight="1">
      <c r="A33" s="36"/>
      <c r="B33" s="76"/>
      <c r="C33" s="76"/>
      <c r="D33" s="107"/>
      <c r="E33" s="32" t="s">
        <v>36</v>
      </c>
      <c r="F33" s="64" t="str">
        <f>F14</f>
        <v>K/ANSM1-</v>
      </c>
      <c r="G33" s="78"/>
      <c r="H33" s="81"/>
      <c r="I33" s="81"/>
      <c r="J33" s="104"/>
      <c r="K33" s="64" t="str">
        <f t="shared" ref="K33:K35" si="3">K14</f>
        <v>1/ANSM1-</v>
      </c>
      <c r="L33" s="34">
        <v>1</v>
      </c>
      <c r="M33" s="101"/>
      <c r="N33" s="4"/>
      <c r="O33" s="4"/>
      <c r="P33" s="9"/>
    </row>
    <row r="34" spans="1:17" s="8" customFormat="1" ht="16.5" customHeight="1">
      <c r="A34" s="36"/>
      <c r="B34" s="76"/>
      <c r="C34" s="76"/>
      <c r="D34" s="107"/>
      <c r="E34" s="32" t="s">
        <v>26</v>
      </c>
      <c r="F34" s="64" t="str">
        <f>F15</f>
        <v>L/ANSM2+</v>
      </c>
      <c r="G34" s="78"/>
      <c r="H34" s="81"/>
      <c r="I34" s="81"/>
      <c r="J34" s="104"/>
      <c r="K34" s="64" t="str">
        <f t="shared" si="3"/>
        <v>4/ANSM2+</v>
      </c>
      <c r="L34" s="34">
        <v>4</v>
      </c>
      <c r="M34" s="101"/>
      <c r="N34" s="4"/>
      <c r="O34" s="4"/>
      <c r="P34" s="9"/>
    </row>
    <row r="35" spans="1:17" s="8" customFormat="1" ht="16.5" customHeight="1">
      <c r="A35" s="36"/>
      <c r="B35" s="76"/>
      <c r="C35" s="76"/>
      <c r="D35" s="107"/>
      <c r="E35" s="32" t="s">
        <v>37</v>
      </c>
      <c r="F35" s="64" t="str">
        <f>F16</f>
        <v>M/ANSM2-</v>
      </c>
      <c r="G35" s="78"/>
      <c r="H35" s="81"/>
      <c r="I35" s="81"/>
      <c r="J35" s="104"/>
      <c r="K35" s="64" t="str">
        <f t="shared" si="3"/>
        <v>3/ANSM2-</v>
      </c>
      <c r="L35" s="34">
        <v>3</v>
      </c>
      <c r="M35" s="101"/>
      <c r="N35" s="4"/>
      <c r="O35" s="4"/>
      <c r="P35" s="9"/>
    </row>
    <row r="36" spans="1:17" s="8" customFormat="1" ht="16.5" customHeight="1" thickBot="1">
      <c r="A36" s="36"/>
      <c r="B36" s="16"/>
      <c r="C36" s="3"/>
      <c r="D36" s="108"/>
      <c r="E36" s="33"/>
      <c r="F36" s="65"/>
      <c r="G36" s="79"/>
      <c r="H36" s="82"/>
      <c r="I36" s="82"/>
      <c r="J36" s="105"/>
      <c r="K36" s="65"/>
      <c r="L36" s="11"/>
      <c r="M36" s="102"/>
      <c r="N36" s="4"/>
      <c r="O36" s="4"/>
      <c r="P36" s="9"/>
    </row>
    <row r="37" spans="1:17">
      <c r="A37" s="36"/>
      <c r="F37" s="72" t="str">
        <f>J12</f>
        <v>100mm</v>
      </c>
      <c r="G37" s="72"/>
      <c r="H37" s="72"/>
      <c r="I37" s="72"/>
      <c r="J37" s="72"/>
      <c r="K37" s="72"/>
      <c r="P37" s="5"/>
    </row>
    <row r="38" spans="1:17">
      <c r="A38" s="36"/>
      <c r="P38" s="5"/>
    </row>
    <row r="39" spans="1:17">
      <c r="A39" s="36"/>
      <c r="B39" s="41" t="s">
        <v>8</v>
      </c>
      <c r="P39" s="5"/>
    </row>
    <row r="40" spans="1:17" ht="27" customHeight="1">
      <c r="A40" s="42"/>
      <c r="B40" s="17" t="s">
        <v>9</v>
      </c>
      <c r="C40" s="29" t="s">
        <v>10</v>
      </c>
      <c r="D40" s="85" t="s">
        <v>11</v>
      </c>
      <c r="E40" s="85"/>
      <c r="F40" s="85" t="s">
        <v>12</v>
      </c>
      <c r="G40" s="85"/>
      <c r="H40" s="85"/>
      <c r="I40" s="85"/>
      <c r="J40" s="29" t="s">
        <v>13</v>
      </c>
      <c r="K40" s="29" t="s">
        <v>14</v>
      </c>
      <c r="L40" s="85" t="s">
        <v>15</v>
      </c>
      <c r="M40" s="85"/>
      <c r="N40" s="85"/>
      <c r="O40" s="29" t="s">
        <v>16</v>
      </c>
      <c r="P40" s="9"/>
      <c r="Q40" s="8"/>
    </row>
    <row r="41" spans="1:17" s="8" customFormat="1">
      <c r="A41" s="43"/>
      <c r="B41" s="24">
        <v>1</v>
      </c>
      <c r="C41" s="25" t="s">
        <v>20</v>
      </c>
      <c r="D41" s="83" t="s">
        <v>70</v>
      </c>
      <c r="E41" s="83"/>
      <c r="F41" s="84"/>
      <c r="G41" s="84"/>
      <c r="H41" s="84"/>
      <c r="I41" s="84"/>
      <c r="J41" s="25">
        <v>1</v>
      </c>
      <c r="K41" s="26" t="s">
        <v>74</v>
      </c>
      <c r="L41" s="86" t="s">
        <v>27</v>
      </c>
      <c r="M41" s="86"/>
      <c r="N41" s="86"/>
      <c r="O41" s="25"/>
      <c r="P41" s="9"/>
    </row>
    <row r="42" spans="1:17" s="8" customFormat="1">
      <c r="A42" s="43"/>
      <c r="B42" s="24">
        <v>2</v>
      </c>
      <c r="C42" s="25" t="s">
        <v>20</v>
      </c>
      <c r="D42" s="83" t="s">
        <v>70</v>
      </c>
      <c r="E42" s="83"/>
      <c r="F42" s="84"/>
      <c r="G42" s="84"/>
      <c r="H42" s="84"/>
      <c r="I42" s="84"/>
      <c r="J42" s="25">
        <v>1</v>
      </c>
      <c r="K42" s="26" t="s">
        <v>69</v>
      </c>
      <c r="L42" s="86" t="s">
        <v>75</v>
      </c>
      <c r="M42" s="86"/>
      <c r="N42" s="86"/>
      <c r="O42" s="25"/>
      <c r="P42" s="9"/>
    </row>
    <row r="43" spans="1:17" s="8" customFormat="1">
      <c r="A43" s="43"/>
      <c r="B43" s="24">
        <v>3</v>
      </c>
      <c r="C43" s="25" t="s">
        <v>20</v>
      </c>
      <c r="D43" s="83" t="s">
        <v>23</v>
      </c>
      <c r="E43" s="83"/>
      <c r="F43" s="84"/>
      <c r="G43" s="84"/>
      <c r="H43" s="84"/>
      <c r="I43" s="84"/>
      <c r="J43" s="25">
        <v>12</v>
      </c>
      <c r="K43" s="26" t="s">
        <v>69</v>
      </c>
      <c r="L43" s="86" t="s">
        <v>71</v>
      </c>
      <c r="M43" s="86"/>
      <c r="N43" s="86"/>
      <c r="O43" s="25"/>
      <c r="P43" s="9"/>
    </row>
    <row r="44" spans="1:17" s="23" customFormat="1">
      <c r="A44" s="44"/>
      <c r="B44" s="24">
        <v>4</v>
      </c>
      <c r="C44" s="26" t="s">
        <v>20</v>
      </c>
      <c r="D44" s="83" t="s">
        <v>70</v>
      </c>
      <c r="E44" s="83"/>
      <c r="F44" s="84"/>
      <c r="G44" s="84"/>
      <c r="H44" s="84"/>
      <c r="I44" s="84"/>
      <c r="J44" s="26">
        <v>1</v>
      </c>
      <c r="K44" s="26" t="s">
        <v>72</v>
      </c>
      <c r="L44" s="83" t="str">
        <f>O5</f>
        <v>0039012125
MOLEX</v>
      </c>
      <c r="M44" s="83"/>
      <c r="N44" s="83"/>
      <c r="O44" s="26"/>
      <c r="P44" s="22"/>
    </row>
    <row r="45" spans="1:17" s="23" customFormat="1">
      <c r="A45" s="44"/>
      <c r="B45" s="24">
        <v>5</v>
      </c>
      <c r="C45" s="26" t="s">
        <v>22</v>
      </c>
      <c r="D45" s="83" t="s">
        <v>23</v>
      </c>
      <c r="E45" s="83"/>
      <c r="F45" s="84"/>
      <c r="G45" s="84"/>
      <c r="H45" s="84"/>
      <c r="I45" s="84"/>
      <c r="J45" s="26">
        <v>8</v>
      </c>
      <c r="K45" s="26" t="s">
        <v>72</v>
      </c>
      <c r="L45" s="83" t="str">
        <f>N5</f>
        <v>5556,18-24 AWG MOLEX</v>
      </c>
      <c r="M45" s="83"/>
      <c r="N45" s="83"/>
      <c r="O45" s="67" t="s">
        <v>77</v>
      </c>
      <c r="P45" s="22"/>
    </row>
    <row r="46" spans="1:17" s="23" customFormat="1">
      <c r="A46" s="44"/>
      <c r="B46" s="24">
        <v>6</v>
      </c>
      <c r="C46" s="26" t="s">
        <v>20</v>
      </c>
      <c r="D46" s="83" t="s">
        <v>70</v>
      </c>
      <c r="E46" s="83"/>
      <c r="F46" s="84"/>
      <c r="G46" s="84"/>
      <c r="H46" s="84"/>
      <c r="I46" s="84"/>
      <c r="J46" s="26">
        <v>1</v>
      </c>
      <c r="K46" s="26" t="s">
        <v>72</v>
      </c>
      <c r="L46" s="83" t="str">
        <f>O13</f>
        <v>0039012045
MOLEX</v>
      </c>
      <c r="M46" s="83"/>
      <c r="N46" s="83"/>
      <c r="O46" s="26"/>
      <c r="P46" s="22"/>
    </row>
    <row r="47" spans="1:17" s="23" customFormat="1">
      <c r="A47" s="44"/>
      <c r="B47" s="24">
        <v>7</v>
      </c>
      <c r="C47" s="26" t="s">
        <v>20</v>
      </c>
      <c r="D47" s="83" t="s">
        <v>23</v>
      </c>
      <c r="E47" s="83"/>
      <c r="F47" s="84"/>
      <c r="G47" s="84"/>
      <c r="H47" s="84"/>
      <c r="I47" s="84"/>
      <c r="J47" s="26">
        <v>12</v>
      </c>
      <c r="K47" s="26" t="s">
        <v>72</v>
      </c>
      <c r="L47" s="83" t="str">
        <f>N13</f>
        <v>5556,18-24 AWG
MOLEX</v>
      </c>
      <c r="M47" s="83"/>
      <c r="N47" s="83"/>
      <c r="O47" s="26"/>
      <c r="P47" s="22"/>
    </row>
    <row r="48" spans="1:17" s="21" customFormat="1" ht="25" customHeight="1">
      <c r="A48" s="42"/>
      <c r="B48" s="73" t="s">
        <v>21</v>
      </c>
      <c r="C48" s="74"/>
      <c r="D48" s="74"/>
      <c r="E48" s="74"/>
      <c r="F48" s="74"/>
      <c r="G48" s="74"/>
      <c r="H48" s="74"/>
      <c r="I48" s="75"/>
      <c r="J48" s="19"/>
      <c r="K48" s="45"/>
      <c r="L48" s="45"/>
      <c r="M48" s="45"/>
      <c r="N48" s="46"/>
      <c r="O48" s="47"/>
      <c r="P48" s="20"/>
    </row>
    <row r="49" spans="1:16" s="8" customFormat="1">
      <c r="A49" s="43"/>
      <c r="B49" s="48"/>
      <c r="C49" s="48"/>
      <c r="D49" s="49"/>
      <c r="E49" s="49"/>
      <c r="F49" s="49"/>
      <c r="G49" s="49"/>
      <c r="H49" s="49"/>
      <c r="I49" s="48"/>
      <c r="J49" s="50"/>
      <c r="K49" s="49"/>
      <c r="L49" s="49"/>
      <c r="M49" s="49"/>
      <c r="N49" s="51"/>
      <c r="O49" s="4"/>
      <c r="P49" s="9"/>
    </row>
    <row r="50" spans="1:16" s="8" customFormat="1">
      <c r="A50" s="43"/>
      <c r="B50" s="48"/>
      <c r="C50" s="48"/>
      <c r="D50" s="49"/>
      <c r="E50" s="49"/>
      <c r="F50" s="49"/>
      <c r="G50" s="49"/>
      <c r="H50" s="49"/>
      <c r="I50" s="48"/>
      <c r="J50" s="50"/>
      <c r="K50" s="49"/>
      <c r="L50" s="49"/>
      <c r="M50" s="49"/>
      <c r="N50" s="51"/>
      <c r="O50" s="4"/>
      <c r="P50" s="9"/>
    </row>
    <row r="51" spans="1:16">
      <c r="A51" s="52"/>
      <c r="B51" s="53" t="s">
        <v>17</v>
      </c>
      <c r="L51" s="54"/>
      <c r="M51" s="54"/>
      <c r="N51" s="48"/>
      <c r="P51" s="9"/>
    </row>
    <row r="52" spans="1:16">
      <c r="A52" s="55"/>
      <c r="B52" s="12" t="s">
        <v>9</v>
      </c>
      <c r="C52" s="30" t="s">
        <v>18</v>
      </c>
      <c r="D52" s="71" t="s">
        <v>19</v>
      </c>
      <c r="E52" s="71"/>
      <c r="F52" s="71"/>
      <c r="G52" s="71"/>
      <c r="H52" s="71"/>
      <c r="I52" s="71"/>
      <c r="J52" s="71" t="s">
        <v>16</v>
      </c>
      <c r="K52" s="71"/>
      <c r="P52" s="9"/>
    </row>
    <row r="53" spans="1:16">
      <c r="A53" s="56"/>
      <c r="B53" s="26">
        <v>1</v>
      </c>
      <c r="C53" s="27">
        <v>45486</v>
      </c>
      <c r="D53" s="69" t="s">
        <v>25</v>
      </c>
      <c r="E53" s="69"/>
      <c r="F53" s="69"/>
      <c r="G53" s="69"/>
      <c r="H53" s="69"/>
      <c r="I53" s="69"/>
      <c r="J53" s="70"/>
      <c r="K53" s="70"/>
      <c r="P53" s="9"/>
    </row>
    <row r="54" spans="1:16">
      <c r="A54" s="56"/>
      <c r="B54" s="26">
        <v>2</v>
      </c>
      <c r="C54" s="27"/>
      <c r="D54" s="69"/>
      <c r="E54" s="69"/>
      <c r="F54" s="69"/>
      <c r="G54" s="69"/>
      <c r="H54" s="69"/>
      <c r="I54" s="69"/>
      <c r="J54" s="70"/>
      <c r="K54" s="70"/>
      <c r="P54" s="9"/>
    </row>
    <row r="55" spans="1:16">
      <c r="A55" s="56"/>
      <c r="B55" s="26"/>
      <c r="C55" s="27"/>
      <c r="D55" s="69"/>
      <c r="E55" s="69"/>
      <c r="F55" s="69"/>
      <c r="G55" s="69"/>
      <c r="H55" s="69"/>
      <c r="I55" s="69"/>
      <c r="J55" s="70"/>
      <c r="K55" s="70"/>
      <c r="P55" s="9"/>
    </row>
    <row r="56" spans="1:16">
      <c r="A56" s="56"/>
      <c r="B56" s="26"/>
      <c r="C56" s="27"/>
      <c r="D56" s="69"/>
      <c r="E56" s="69"/>
      <c r="F56" s="69"/>
      <c r="G56" s="69"/>
      <c r="H56" s="69"/>
      <c r="I56" s="69"/>
      <c r="J56" s="70"/>
      <c r="K56" s="70"/>
      <c r="P56" s="9"/>
    </row>
    <row r="57" spans="1:16">
      <c r="A57" s="56"/>
      <c r="B57" s="26"/>
      <c r="C57" s="28"/>
      <c r="D57" s="69"/>
      <c r="E57" s="69"/>
      <c r="F57" s="69"/>
      <c r="G57" s="69"/>
      <c r="H57" s="69"/>
      <c r="I57" s="69"/>
      <c r="J57" s="70"/>
      <c r="K57" s="70"/>
      <c r="P57" s="9"/>
    </row>
    <row r="58" spans="1:16">
      <c r="A58" s="56"/>
      <c r="C58" s="57"/>
      <c r="D58" s="57"/>
      <c r="E58" s="57"/>
      <c r="F58" s="57"/>
      <c r="G58" s="57"/>
      <c r="H58" s="57"/>
      <c r="I58" s="58"/>
      <c r="J58" s="58"/>
      <c r="P58" s="9"/>
    </row>
    <row r="59" spans="1:16" ht="18" thickBot="1">
      <c r="A59" s="59"/>
      <c r="B59" s="18"/>
      <c r="C59" s="13"/>
      <c r="D59" s="13"/>
      <c r="E59" s="13"/>
      <c r="F59" s="13"/>
      <c r="G59" s="13"/>
      <c r="H59" s="13"/>
      <c r="I59" s="13"/>
      <c r="J59" s="13"/>
      <c r="K59" s="13"/>
      <c r="L59" s="14"/>
      <c r="M59" s="14"/>
      <c r="N59" s="14"/>
      <c r="O59" s="14"/>
      <c r="P59" s="15"/>
    </row>
  </sheetData>
  <mergeCells count="99">
    <mergeCell ref="D46:E46"/>
    <mergeCell ref="F46:I46"/>
    <mergeCell ref="L46:N46"/>
    <mergeCell ref="D47:E47"/>
    <mergeCell ref="F47:I47"/>
    <mergeCell ref="L47:N47"/>
    <mergeCell ref="G14:I14"/>
    <mergeCell ref="L14:M14"/>
    <mergeCell ref="D11:E11"/>
    <mergeCell ref="G11:I11"/>
    <mergeCell ref="L11:M11"/>
    <mergeCell ref="D12:E12"/>
    <mergeCell ref="G12:I12"/>
    <mergeCell ref="L12:M12"/>
    <mergeCell ref="M31:M36"/>
    <mergeCell ref="B33:C35"/>
    <mergeCell ref="F37:K37"/>
    <mergeCell ref="D19:D36"/>
    <mergeCell ref="C5:C16"/>
    <mergeCell ref="B26:C27"/>
    <mergeCell ref="G31:G36"/>
    <mergeCell ref="H31:I36"/>
    <mergeCell ref="J31:J36"/>
    <mergeCell ref="D15:E15"/>
    <mergeCell ref="G15:I15"/>
    <mergeCell ref="L15:M15"/>
    <mergeCell ref="D16:E16"/>
    <mergeCell ref="G16:I16"/>
    <mergeCell ref="L16:M16"/>
    <mergeCell ref="D13:E13"/>
    <mergeCell ref="M19:M28"/>
    <mergeCell ref="J19:J28"/>
    <mergeCell ref="G6:I6"/>
    <mergeCell ref="D7:E7"/>
    <mergeCell ref="G7:I7"/>
    <mergeCell ref="L7:M7"/>
    <mergeCell ref="D10:E10"/>
    <mergeCell ref="G10:I10"/>
    <mergeCell ref="L10:M10"/>
    <mergeCell ref="G8:I8"/>
    <mergeCell ref="L8:M8"/>
    <mergeCell ref="D9:E9"/>
    <mergeCell ref="G9:I9"/>
    <mergeCell ref="L9:M9"/>
    <mergeCell ref="G13:I13"/>
    <mergeCell ref="L13:M13"/>
    <mergeCell ref="B1:O1"/>
    <mergeCell ref="D4:E4"/>
    <mergeCell ref="L4:M4"/>
    <mergeCell ref="B5:B16"/>
    <mergeCell ref="G4:I4"/>
    <mergeCell ref="G5:I5"/>
    <mergeCell ref="L5:M5"/>
    <mergeCell ref="D5:E5"/>
    <mergeCell ref="D6:E6"/>
    <mergeCell ref="D8:E8"/>
    <mergeCell ref="L6:M6"/>
    <mergeCell ref="N5:N12"/>
    <mergeCell ref="N13:N16"/>
    <mergeCell ref="O5:O12"/>
    <mergeCell ref="O13:O16"/>
    <mergeCell ref="D14:E14"/>
    <mergeCell ref="L45:N45"/>
    <mergeCell ref="L40:N40"/>
    <mergeCell ref="L41:N41"/>
    <mergeCell ref="D40:E40"/>
    <mergeCell ref="F40:I40"/>
    <mergeCell ref="D41:E41"/>
    <mergeCell ref="F41:I41"/>
    <mergeCell ref="D44:E44"/>
    <mergeCell ref="F44:I44"/>
    <mergeCell ref="L44:N44"/>
    <mergeCell ref="F42:I42"/>
    <mergeCell ref="L42:N42"/>
    <mergeCell ref="D43:E43"/>
    <mergeCell ref="F43:I43"/>
    <mergeCell ref="L43:N43"/>
    <mergeCell ref="D57:I57"/>
    <mergeCell ref="J57:K57"/>
    <mergeCell ref="D53:I53"/>
    <mergeCell ref="J53:K53"/>
    <mergeCell ref="D56:I56"/>
    <mergeCell ref="J56:K56"/>
    <mergeCell ref="G18:J18"/>
    <mergeCell ref="D55:I55"/>
    <mergeCell ref="J55:K55"/>
    <mergeCell ref="D52:I52"/>
    <mergeCell ref="J52:K52"/>
    <mergeCell ref="F29:K29"/>
    <mergeCell ref="B48:I48"/>
    <mergeCell ref="B21:C22"/>
    <mergeCell ref="G19:G28"/>
    <mergeCell ref="H19:I28"/>
    <mergeCell ref="D54:I54"/>
    <mergeCell ref="J54:K54"/>
    <mergeCell ref="D42:E42"/>
    <mergeCell ref="D45:E45"/>
    <mergeCell ref="F45:I45"/>
    <mergeCell ref="B24:C25"/>
  </mergeCells>
  <phoneticPr fontId="3" type="noConversion"/>
  <printOptions horizontalCentered="1" verticalCentered="1"/>
  <pageMargins left="0.25" right="0.25" top="0.75" bottom="0.75" header="0.3" footer="0.3"/>
  <pageSetup paperSize="9" scale="53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워크시트</vt:lpstr>
      </vt:variant>
      <vt:variant>
        <vt:i4>1</vt:i4>
      </vt:variant>
      <vt:variant>
        <vt:lpstr>이름 지정된 범위</vt:lpstr>
      </vt:variant>
      <vt:variant>
        <vt:i4>1</vt:i4>
      </vt:variant>
    </vt:vector>
  </HeadingPairs>
  <TitlesOfParts>
    <vt:vector size="2" baseType="lpstr">
      <vt:lpstr>CABLE ASS'Y</vt:lpstr>
      <vt:lpstr>'CABLE ASS''Y'!Print_Area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sb.kang</dc:creator>
  <cp:lastModifiedBy>MM2120</cp:lastModifiedBy>
  <cp:lastPrinted>2022-03-29T03:59:04Z</cp:lastPrinted>
  <dcterms:created xsi:type="dcterms:W3CDTF">2020-05-11T09:34:44Z</dcterms:created>
  <dcterms:modified xsi:type="dcterms:W3CDTF">2024-08-29T08:22:14Z</dcterms:modified>
</cp:coreProperties>
</file>